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ntabilité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<sst xmlns="http://schemas.openxmlformats.org/spreadsheetml/2006/main" count="32" uniqueCount="32">
  <si>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CALCUL DE RENTABILITÉ LOCATIVE</t>
  </si>
  <si>
    <t xml:space="preserve">immobilier-tout-savoir.fr — modèle gratuit. Modifiez uniquement les cellules jaunes. Brut, net et cash-flow se calculent automatiquement.</t>
  </si>
  <si>
    <t xml:space="preserve">1. COÛT D'ACQUISITION</t>
  </si>
  <si>
    <t xml:space="preserve">Prix d'achat (€)</t>
  </si>
  <si>
    <t xml:space="preserve">Taux frais de notaire</t>
  </si>
  <si>
    <t xml:space="preserve">Frais de notaire (€)</t>
  </si>
  <si>
    <t xml:space="preserve">Travaux (€)</t>
  </si>
  <si>
    <t xml:space="preserve">Mobilier (€)</t>
  </si>
  <si>
    <t xml:space="preserve">COÛT TOTAL DE L'OPÉRATION</t>
  </si>
  <si>
    <t xml:space="preserve">2. REVENUS LOCATIFS</t>
  </si>
  <si>
    <t xml:space="preserve">Loyer mensuel hors charges (€)</t>
  </si>
  <si>
    <t xml:space="preserve">Vacance locative (% du temps)</t>
  </si>
  <si>
    <t xml:space="preserve">Loyers annuels encaissés (€)</t>
  </si>
  <si>
    <t xml:space="preserve">3. CHARGES ANNUELLES</t>
  </si>
  <si>
    <t xml:space="preserve">Charges copro non récupérables (€)</t>
  </si>
  <si>
    <t xml:space="preserve">Taxe foncière (€)</t>
  </si>
  <si>
    <t xml:space="preserve">Assurance PNO (€)</t>
  </si>
  <si>
    <t xml:space="preserve">Frais de gestion (% des loyers)</t>
  </si>
  <si>
    <t xml:space="preserve">Frais de gestion (€)</t>
  </si>
  <si>
    <t xml:space="preserve">Entretien / provisions travaux (€)</t>
  </si>
  <si>
    <t xml:space="preserve">TOTAL CHARGES ANNUELLES</t>
  </si>
  <si>
    <t xml:space="preserve">4. RÉSULTATS</t>
  </si>
  <si>
    <t xml:space="preserve">Rentabilité BRUTE</t>
  </si>
  <si>
    <t xml:space="preserve">Rentabilité NETTE de charges</t>
  </si>
  <si>
    <t xml:space="preserve">Revenu net annuel avant impôt (€)</t>
  </si>
  <si>
    <t xml:space="preserve">5. AVEC FINANCEMENT (facultatif)</t>
  </si>
  <si>
    <t xml:space="preserve">Montant emprunté (€)</t>
  </si>
  <si>
    <t xml:space="preserve">Taux annuel du prêt</t>
  </si>
  <si>
    <t xml:space="preserve">Durée (années)</t>
  </si>
  <si>
    <t xml:space="preserve">Mensualité de crédit (€)</t>
  </si>
  <si>
    <t xml:space="preserve">CASH-FLOW MENSUEL avant impôt</t>
  </si>
  <si>
    <t xml:space="preserve">Rappel : la fiscalité (micro-foncier, réel, LMNP…) n'est pas intégrée ici — elle dépend de votre situation.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</si>
</sst>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&quot; €&quot;"/>
    <numFmt numFmtId="166" formatCode="0.0%"/>
    <numFmt numFmtId="167" formatCode="0.00%"/>
    <numFmt numFmtId="168" formatCode="0"/>
    <numFmt numFmtId="169" formatCode="#,##0.00&quot; €&quot;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E3A5F"/>
      <name val="Arial"/>
      <family val="0"/>
      <charset val="1"/>
    </font>
    <font>
      <i val="true"/>
      <sz val="8"/>
      <color rgb="FF808080"/>
      <name val="Arial"/>
      <family val="0"/>
      <charset val="1"/>
    </font>
    <font>
      <b val="true"/>
      <sz val="11"/>
      <color rgb="FF0E7490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0F9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EC5"/>
      </left>
      <right style="thin">
        <color rgb="FFB0BEC5"/>
      </right>
      <top style="thin">
        <color rgb="FFB0BEC5"/>
      </top>
      <bottom style="thin">
        <color rgb="FFB0BEC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F9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E7490"/>
      <rgbColor rgb="FFB0BEC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E3A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6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  <c r="B5" s="5" t="n">
        <v>150000</v>
      </c>
    </row>
    <row r="6" customFormat="false" ht="15" hidden="false" customHeight="false" outlineLevel="0" collapsed="false">
      <c r="A6" s="4" t="s">
        <v>4</v>
      </c>
      <c r="B6" s="6" t="n">
        <v>0.075</v>
      </c>
    </row>
    <row r="7" customFormat="false" ht="15" hidden="false" customHeight="false" outlineLevel="0" collapsed="false">
      <c r="A7" s="4" t="s">
        <v>5</v>
      </c>
      <c r="B7" s="7" t="n">
        <f aca="false">B5*B6</f>
        <v>11250</v>
      </c>
    </row>
    <row r="8" customFormat="false" ht="15" hidden="false" customHeight="false" outlineLevel="0" collapsed="false">
      <c r="A8" s="4" t="s">
        <v>6</v>
      </c>
      <c r="B8" s="5" t="n">
        <v>10000</v>
      </c>
    </row>
    <row r="9" customFormat="false" ht="15" hidden="false" customHeight="false" outlineLevel="0" collapsed="false">
      <c r="A9" s="4" t="s">
        <v>7</v>
      </c>
      <c r="B9" s="5" t="n">
        <v>3000</v>
      </c>
    </row>
    <row r="10" customFormat="false" ht="15" hidden="false" customHeight="false" outlineLevel="0" collapsed="false">
      <c r="A10" s="4" t="s">
        <v>8</v>
      </c>
      <c r="B10" s="8" t="n">
        <f aca="false">B5+B7+B8+B9</f>
        <v>174250</v>
      </c>
    </row>
    <row r="12" customFormat="false" ht="15" hidden="false" customHeight="false" outlineLevel="0" collapsed="false">
      <c r="A12" s="3" t="s">
        <v>9</v>
      </c>
    </row>
    <row r="13" customFormat="false" ht="15" hidden="false" customHeight="false" outlineLevel="0" collapsed="false">
      <c r="A13" s="4" t="s">
        <v>10</v>
      </c>
      <c r="B13" s="5" t="n">
        <v>650</v>
      </c>
    </row>
    <row r="14" customFormat="false" ht="15" hidden="false" customHeight="false" outlineLevel="0" collapsed="false">
      <c r="A14" s="4" t="s">
        <v>11</v>
      </c>
      <c r="B14" s="6" t="n">
        <v>0.05</v>
      </c>
    </row>
    <row r="15" customFormat="false" ht="15" hidden="false" customHeight="false" outlineLevel="0" collapsed="false">
      <c r="A15" s="4" t="s">
        <v>12</v>
      </c>
      <c r="B15" s="7" t="n">
        <f aca="false">B13*12*(1-B14)</f>
        <v>7410</v>
      </c>
    </row>
    <row r="17" customFormat="false" ht="15" hidden="false" customHeight="false" outlineLevel="0" collapsed="false">
      <c r="A17" s="3" t="s">
        <v>13</v>
      </c>
    </row>
    <row r="18" customFormat="false" ht="15" hidden="false" customHeight="false" outlineLevel="0" collapsed="false">
      <c r="A18" s="4" t="s">
        <v>14</v>
      </c>
      <c r="B18" s="5" t="n">
        <v>600</v>
      </c>
    </row>
    <row r="19" customFormat="false" ht="15" hidden="false" customHeight="false" outlineLevel="0" collapsed="false">
      <c r="A19" s="4" t="s">
        <v>15</v>
      </c>
      <c r="B19" s="5" t="n">
        <v>900</v>
      </c>
    </row>
    <row r="20" customFormat="false" ht="15" hidden="false" customHeight="false" outlineLevel="0" collapsed="false">
      <c r="A20" s="4" t="s">
        <v>16</v>
      </c>
      <c r="B20" s="5" t="n">
        <v>150</v>
      </c>
    </row>
    <row r="21" customFormat="false" ht="15" hidden="false" customHeight="false" outlineLevel="0" collapsed="false">
      <c r="A21" s="4" t="s">
        <v>17</v>
      </c>
      <c r="B21" s="6" t="n">
        <v>0</v>
      </c>
    </row>
    <row r="22" customFormat="false" ht="15" hidden="false" customHeight="false" outlineLevel="0" collapsed="false">
      <c r="A22" s="4" t="s">
        <v>18</v>
      </c>
      <c r="B22" s="7" t="n">
        <f aca="false">B15*B21</f>
        <v>0</v>
      </c>
    </row>
    <row r="23" customFormat="false" ht="15" hidden="false" customHeight="false" outlineLevel="0" collapsed="false">
      <c r="A23" s="4" t="s">
        <v>19</v>
      </c>
      <c r="B23" s="5" t="n">
        <v>300</v>
      </c>
    </row>
    <row r="24" customFormat="false" ht="15" hidden="false" customHeight="false" outlineLevel="0" collapsed="false">
      <c r="A24" s="4" t="s">
        <v>20</v>
      </c>
      <c r="B24" s="8" t="n">
        <f aca="false">B18+B19+B20+B22+B23</f>
        <v>1950</v>
      </c>
    </row>
    <row r="26" customFormat="false" ht="15" hidden="false" customHeight="false" outlineLevel="0" collapsed="false">
      <c r="A26" s="3" t="s">
        <v>21</v>
      </c>
    </row>
    <row r="27" customFormat="false" ht="15" hidden="false" customHeight="false" outlineLevel="0" collapsed="false">
      <c r="A27" s="4" t="s">
        <v>22</v>
      </c>
      <c r="B27" s="9" t="n">
        <f aca="false">B13*12/B10</f>
        <v>0.0447632711621234</v>
      </c>
    </row>
    <row r="28" customFormat="false" ht="15" hidden="false" customHeight="false" outlineLevel="0" collapsed="false">
      <c r="A28" s="4" t="s">
        <v>23</v>
      </c>
      <c r="B28" s="9" t="n">
        <f aca="false">(B15-B24)/B10</f>
        <v>0.0313342898134864</v>
      </c>
    </row>
    <row r="29" customFormat="false" ht="15" hidden="false" customHeight="false" outlineLevel="0" collapsed="false">
      <c r="A29" s="4" t="s">
        <v>24</v>
      </c>
      <c r="B29" s="7" t="n">
        <f aca="false">B15-B24</f>
        <v>5460</v>
      </c>
    </row>
    <row r="31" customFormat="false" ht="15" hidden="false" customHeight="false" outlineLevel="0" collapsed="false">
      <c r="A31" s="3" t="s">
        <v>25</v>
      </c>
    </row>
    <row r="32" customFormat="false" ht="15" hidden="false" customHeight="false" outlineLevel="0" collapsed="false">
      <c r="A32" s="4" t="s">
        <v>26</v>
      </c>
      <c r="B32" s="5" t="n">
        <v>130000</v>
      </c>
    </row>
    <row r="33" customFormat="false" ht="15" hidden="false" customHeight="false" outlineLevel="0" collapsed="false">
      <c r="A33" s="4" t="s">
        <v>27</v>
      </c>
      <c r="B33" s="10" t="n">
        <v>0.035</v>
      </c>
    </row>
    <row r="34" customFormat="false" ht="15" hidden="false" customHeight="false" outlineLevel="0" collapsed="false">
      <c r="A34" s="4" t="s">
        <v>28</v>
      </c>
      <c r="B34" s="11" t="n">
        <v>20</v>
      </c>
    </row>
    <row r="35" customFormat="false" ht="15" hidden="false" customHeight="false" outlineLevel="0" collapsed="false">
      <c r="A35" s="4" t="s">
        <v>29</v>
      </c>
      <c r="B35" s="12" t="n">
        <f aca="false">IF(B32=0,0,B32*(B33/12)/(1-(1+B33/12)^(-B34*12)))</f>
        <v>753.947633378019</v>
      </c>
    </row>
    <row r="36" customFormat="false" ht="15" hidden="false" customHeight="false" outlineLevel="0" collapsed="false">
      <c r="A36" s="4" t="s">
        <v>30</v>
      </c>
      <c r="B36" s="13" t="n">
        <f aca="false">(B15-B24)/12-B35</f>
        <v>-298.947633378019</v>
      </c>
    </row>
    <row r="38" customFormat="false" ht="15" hidden="false" customHeight="false" outlineLevel="0" collapsed="false">
      <c r="A38" s="2" t="s">
        <v>31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2026-08-11T13:24:17Z</dcterms:created>
  <dc:creator>openpyxl</dc:creator>
  <dc:description/>
  <dc:language>en-US</dc:language>
  <cp:lastModifiedBy/>
  <dcterms:modified xsi:type="dcterms:W3CDTF">2026-08-11T13:24:17Z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